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盘点成本测算" sheetId="1" state="visible" r:id="rId1"/>
    <sheet xmlns:r="http://schemas.openxmlformats.org/officeDocument/2006/relationships" name="说明与来源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color rgb="000052D9"/>
      <sz val="14"/>
    </font>
    <font>
      <i val="1"/>
      <color rgb="0064748B"/>
      <sz val="9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0052D9"/>
      </patternFill>
    </fill>
    <fill>
      <patternFill patternType="solid">
        <fgColor rgb="00ECF2FE"/>
      </patternFill>
    </fill>
  </fills>
  <borders count="2">
    <border>
      <left/>
      <right/>
      <top/>
      <bottom/>
      <diagonal/>
    </border>
    <border>
      <left style="thin">
        <color rgb="00D9DEE7"/>
      </left>
      <right style="thin">
        <color rgb="00D9DEE7"/>
      </right>
      <top style="thin">
        <color rgb="00D9DEE7"/>
      </top>
      <bottom style="thin">
        <color rgb="00D9DEE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0" fillId="2" borderId="1" pivotButton="0" quotePrefix="0" xfId="0"/>
    <xf numFmtId="0" fontId="2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3" fontId="0" fillId="0" borderId="1" pivotButton="0" quotePrefix="0" xfId="0"/>
    <xf numFmtId="164" fontId="0" fillId="0" borderId="1" pivotButton="0" quotePrefix="0" xfId="0"/>
    <xf numFmtId="3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20" customWidth="1" min="3" max="3"/>
    <col width="22" customWidth="1" min="4" max="4"/>
    <col width="70" customWidth="1" min="5" max="5"/>
    <col width="4" customWidth="1" min="6" max="6"/>
  </cols>
  <sheetData>
    <row r="1">
      <c r="A1" s="1" t="inlineStr">
        <is>
          <t>SMT 仓库盘点成本测算表</t>
        </is>
      </c>
    </row>
    <row r="2" ht="42" customHeight="1">
      <c r="A2" s="2" t="inlineStr">
        <is>
          <t>只改黄色单元格。公式来自《SMT 仓库多久盘一次点才合理》：单次盘点成本 = 盘量÷人均速度×人时成本 + 停线/冻结代价 + 差异复核工时×人时成本。示例数据仅作演示，请替换成你厂的实测值。</t>
        </is>
      </c>
    </row>
    <row r="4">
      <c r="A4" s="3" t="inlineStr">
        <is>
          <t>① 通用输入</t>
        </is>
      </c>
    </row>
    <row r="5">
      <c r="A5" t="inlineStr">
        <is>
          <t>盘点范围内的料盘数量（盘）</t>
        </is>
      </c>
      <c r="B5" s="4" t="n">
        <v>8000</v>
      </c>
      <c r="C5" s="5" t="inlineStr">
        <is>
          <t>盘</t>
        </is>
      </c>
    </row>
    <row r="6">
      <c r="A6" t="inlineStr">
        <is>
          <t>人时成本（元/小时，含社保分摊）</t>
        </is>
      </c>
      <c r="B6" s="4" t="n">
        <v>45</v>
      </c>
      <c r="C6" s="5" t="inlineStr">
        <is>
          <t>元/小时</t>
        </is>
      </c>
    </row>
    <row r="7">
      <c r="A7" t="inlineStr">
        <is>
          <t>停线/冻结每小时代价（元/小时，全面盘点时产线或发料冻结的机会成本）</t>
        </is>
      </c>
      <c r="B7" s="4" t="n">
        <v>3000</v>
      </c>
      <c r="C7" s="5" t="inlineStr">
        <is>
          <t>元/小时</t>
        </is>
      </c>
    </row>
    <row r="8">
      <c r="A8" t="inlineStr">
        <is>
          <t>盘出差异后复核与调账工时（小时/次）</t>
        </is>
      </c>
      <c r="B8" s="4" t="n">
        <v>6</v>
      </c>
      <c r="C8" s="5" t="inlineStr">
        <is>
          <t>小时/次</t>
        </is>
      </c>
    </row>
    <row r="10">
      <c r="A10" s="3" t="inlineStr">
        <is>
          <t>② 三种盘点模式（每列可独立修改黄色格）</t>
        </is>
      </c>
    </row>
    <row r="11">
      <c r="A11" s="6" t="inlineStr">
        <is>
          <t>参数</t>
        </is>
      </c>
      <c r="B11" s="6" t="inlineStr">
        <is>
          <t>全面盘点</t>
        </is>
      </c>
      <c r="C11" s="6" t="inlineStr">
        <is>
          <t>循环盘点（ABC 轮盘）</t>
        </is>
      </c>
      <c r="D11" s="6" t="inlineStr">
        <is>
          <t>动碰即点（X-ray 点料）</t>
        </is>
      </c>
      <c r="E11" s="6" t="inlineStr">
        <is>
          <t>说明</t>
        </is>
      </c>
    </row>
    <row r="12">
      <c r="A12" t="inlineStr">
        <is>
          <t>每次盘点覆盖的料盘比例</t>
        </is>
      </c>
      <c r="B12" s="4" t="n">
        <v>1</v>
      </c>
      <c r="C12" s="4" t="n">
        <v>0.25</v>
      </c>
      <c r="D12" s="4" t="n">
        <v>0.1</v>
      </c>
      <c r="E12" s="5" t="inlineStr">
        <is>
          <t>全面盘点 100%；循环盘点按 ABC 分批，示例每次 25%；动碰即点只清点被动过的料，示例 10%</t>
        </is>
      </c>
    </row>
    <row r="13">
      <c r="A13" t="inlineStr">
        <is>
          <t>人均盘点速度（盘/小时）</t>
        </is>
      </c>
      <c r="B13" s="4" t="n">
        <v>40</v>
      </c>
      <c r="C13" s="4" t="n">
        <v>60</v>
      </c>
      <c r="D13" s="4" t="n">
        <v>500</v>
      </c>
      <c r="E13" s="5" t="inlineStr">
        <is>
          <t>扫码枪与数颗粒差异很大，先实测；X-ray 点料 X400 约 5–10 秒/盘（360–720 盘/小时），X800 可达 600 盘/小时</t>
        </is>
      </c>
    </row>
    <row r="14">
      <c r="A14" t="inlineStr">
        <is>
          <t>每次停线/冻结时长（小时）</t>
        </is>
      </c>
      <c r="B14" s="4" t="n">
        <v>4</v>
      </c>
      <c r="C14" s="4" t="n">
        <v>0.5</v>
      </c>
      <c r="D14" s="4" t="n">
        <v>0</v>
      </c>
      <c r="E14" s="5" t="inlineStr">
        <is>
          <t>全面盘点通常冻结库存甚至停线半天；循环盘点只冻结当批；动碰即点发生在存取动作中，不额外停线</t>
        </is>
      </c>
    </row>
    <row r="15">
      <c r="A15" t="inlineStr">
        <is>
          <t>每次差异复核工时占比（相对 ①）</t>
        </is>
      </c>
      <c r="B15" s="4" t="n">
        <v>1</v>
      </c>
      <c r="C15" s="4" t="n">
        <v>0.4</v>
      </c>
      <c r="D15" s="4" t="n">
        <v>0.1</v>
      </c>
      <c r="E15" s="5" t="inlineStr">
        <is>
          <t>X-ray 数量直接回写库存，差异源头减少</t>
        </is>
      </c>
    </row>
    <row r="16">
      <c r="A16" t="inlineStr">
        <is>
          <t>年盘点次数（次/年）</t>
        </is>
      </c>
      <c r="B16" s="4" t="n">
        <v>4</v>
      </c>
      <c r="C16" s="4" t="n">
        <v>24</v>
      </c>
      <c r="D16" s="4" t="n">
        <v>250</v>
      </c>
      <c r="E16" s="5" t="inlineStr">
        <is>
          <t>示例：季度全盘 / 每两周一批 / 工作日随存取进行</t>
        </is>
      </c>
    </row>
    <row r="18">
      <c r="A18" s="3" t="inlineStr">
        <is>
          <t>③ 结果（自动计算）</t>
        </is>
      </c>
    </row>
    <row r="19">
      <c r="A19" s="6" t="inlineStr">
        <is>
          <t>指标</t>
        </is>
      </c>
      <c r="B19" s="6" t="inlineStr">
        <is>
          <t>全面盘点</t>
        </is>
      </c>
      <c r="C19" s="6" t="inlineStr">
        <is>
          <t>循环盘点</t>
        </is>
      </c>
      <c r="D19" s="6" t="inlineStr">
        <is>
          <t>动碰即点</t>
        </is>
      </c>
      <c r="E19" s="6" t="inlineStr">
        <is>
          <t>口径</t>
        </is>
      </c>
    </row>
    <row r="20">
      <c r="A20" t="inlineStr">
        <is>
          <t>每次盘点的料盘数（盘）</t>
        </is>
      </c>
      <c r="B20" s="7">
        <f>$B$5*B12</f>
        <v/>
      </c>
      <c r="C20" s="7">
        <f>$B$5*C12</f>
        <v/>
      </c>
      <c r="D20" s="7">
        <f>$B$5*D12</f>
        <v/>
      </c>
      <c r="E20" s="5" t="inlineStr">
        <is>
          <t>盘量 × 覆盖比例</t>
        </is>
      </c>
    </row>
    <row r="21">
      <c r="A21" t="inlineStr">
        <is>
          <t>盘点人时（小时/次）</t>
        </is>
      </c>
      <c r="B21" s="8">
        <f>B20/B13</f>
        <v/>
      </c>
      <c r="C21" s="8">
        <f>C20/C13</f>
        <v/>
      </c>
      <c r="D21" s="8">
        <f>D20/D13</f>
        <v/>
      </c>
      <c r="E21" s="5" t="inlineStr">
        <is>
          <t>料盘数 ÷ 人均速度</t>
        </is>
      </c>
    </row>
    <row r="22">
      <c r="A22" t="inlineStr">
        <is>
          <t>人时成本（元/次）</t>
        </is>
      </c>
      <c r="B22" s="7">
        <f>B21*$B$6</f>
        <v/>
      </c>
      <c r="C22" s="7">
        <f>C21*$B$6</f>
        <v/>
      </c>
      <c r="D22" s="7">
        <f>D21*$B$6</f>
        <v/>
      </c>
      <c r="E22" s="5" t="inlineStr">
        <is>
          <t>盘点人时 × 人时成本</t>
        </is>
      </c>
    </row>
    <row r="23">
      <c r="A23" t="inlineStr">
        <is>
          <t>停线/冻结代价（元/次）</t>
        </is>
      </c>
      <c r="B23" s="7">
        <f>B14*$B$7</f>
        <v/>
      </c>
      <c r="C23" s="7">
        <f>C14*$B$7</f>
        <v/>
      </c>
      <c r="D23" s="7">
        <f>D14*$B$7</f>
        <v/>
      </c>
      <c r="E23" s="5" t="inlineStr">
        <is>
          <t>停线时长 × 每小时代价</t>
        </is>
      </c>
    </row>
    <row r="24">
      <c r="A24" t="inlineStr">
        <is>
          <t>差异复核成本（元/次）</t>
        </is>
      </c>
      <c r="B24" s="7">
        <f>$B$8*B15*$B$6</f>
        <v/>
      </c>
      <c r="C24" s="7">
        <f>$B$8*C15*$B$6</f>
        <v/>
      </c>
      <c r="D24" s="7">
        <f>$B$8*D15*$B$6</f>
        <v/>
      </c>
      <c r="E24" s="5" t="inlineStr">
        <is>
          <t>复核工时 × 占比 × 人时成本</t>
        </is>
      </c>
    </row>
    <row r="25">
      <c r="A25" t="inlineStr">
        <is>
          <t>单次盘点成本（元/次）</t>
        </is>
      </c>
      <c r="B25" s="9">
        <f>B22+B23+B24</f>
        <v/>
      </c>
      <c r="C25" s="9">
        <f>C22+C23+C24</f>
        <v/>
      </c>
      <c r="D25" s="9">
        <f>D22+D23+D24</f>
        <v/>
      </c>
      <c r="E25" s="5" t="inlineStr">
        <is>
          <t>三项相加（24816 公式）</t>
        </is>
      </c>
    </row>
    <row r="26">
      <c r="A26" t="inlineStr">
        <is>
          <t>年盘点成本（元/年）</t>
        </is>
      </c>
      <c r="B26" s="9">
        <f>B25*B16</f>
        <v/>
      </c>
      <c r="C26" s="9">
        <f>C25*C16</f>
        <v/>
      </c>
      <c r="D26" s="9">
        <f>D25*D16</f>
        <v/>
      </c>
      <c r="E26" s="5" t="inlineStr">
        <is>
          <t>单次成本 × 年次数</t>
        </is>
      </c>
    </row>
    <row r="27">
      <c r="A27" t="inlineStr">
        <is>
          <t>年盘点人时（小时/年）</t>
        </is>
      </c>
      <c r="B27" s="8">
        <f>B21*B16</f>
        <v/>
      </c>
      <c r="C27" s="8">
        <f>C21*C16</f>
        <v/>
      </c>
      <c r="D27" s="8">
        <f>D21*D16</f>
        <v/>
      </c>
      <c r="E27" s="5" t="inlineStr">
        <is>
          <t>用于和现有排班对照</t>
        </is>
      </c>
    </row>
    <row r="29">
      <c r="A29" s="3" t="inlineStr">
        <is>
          <t>④ 边界（照实说）</t>
        </is>
      </c>
    </row>
    <row r="30">
      <c r="A30" s="5" t="inlineStr">
        <is>
          <t>◾ 财务口径的年度盘点是审计要求，自动化不能替代，只能把「三天」缩到「半天核对」。</t>
        </is>
      </c>
    </row>
    <row r="31">
      <c r="A31" s="5" t="inlineStr">
        <is>
          <t>◾ 人均盘点速度差异很大（扫码枪 vs 数颗粒），套公式前先实测自己的速度。</t>
        </is>
      </c>
    </row>
    <row r="32">
      <c r="A32" s="5" t="inlineStr">
        <is>
          <t>◾ 本表不给「你该几天盘一次」的答案：填完三列，答案由你自己的成本结构给出。</t>
        </is>
      </c>
    </row>
    <row r="33">
      <c r="A33" s="5" t="inlineStr">
        <is>
          <t>◾ X-ray 点料精度 99.9%，数量直接回写库存；退料回库前顺手过一遍点料机，拆盘余料数量从估计值变成确定值。</t>
        </is>
      </c>
    </row>
  </sheetData>
  <mergeCells count="1">
    <mergeCell ref="A2:F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2" customWidth="1" min="1" max="1"/>
    <col width="110" customWidth="1" min="2" max="2"/>
  </cols>
  <sheetData>
    <row r="1">
      <c r="A1" s="3" t="inlineStr">
        <is>
          <t>用途</t>
        </is>
      </c>
      <c r="B1" t="inlineStr">
        <is>
          <t>比较三种盘点模式在你厂的年度成本，作为盘点频率与自动化投入的决策依据。</t>
        </is>
      </c>
    </row>
    <row r="2">
      <c r="A2" s="3" t="inlineStr">
        <is>
          <t>公式来源</t>
        </is>
      </c>
      <c r="B2" t="inlineStr">
        <is>
          <t>《SMT 仓库多久盘一次点才合理》 https://www.neotel.tech/archives/24816</t>
        </is>
      </c>
    </row>
    <row r="3">
      <c r="A3" s="3" t="inlineStr">
        <is>
          <t>配套阅读</t>
        </is>
      </c>
      <c r="B3" t="inlineStr">
        <is>
          <t>《SMT 物料盘点全指南》 https://www.neotel.tech/archives/24439 ；《库存盘点差异怎么处理》 https://www.neotel.tech/archives/24441</t>
        </is>
      </c>
    </row>
    <row r="4">
      <c r="A4" s="3" t="inlineStr">
        <is>
          <t>设备口径</t>
        </is>
      </c>
      <c r="B4" t="inlineStr">
        <is>
          <t>NEO COUNTER X400：半自动，约 5–10 秒/盘；X800：全自动，可达 600 盘/小时；精度 99.9%。产品页 https://www.neotel.tech/product-technology/neo-counter-family</t>
        </is>
      </c>
    </row>
    <row r="5">
      <c r="A5" s="3" t="inlineStr">
        <is>
          <t>联系</t>
        </is>
      </c>
      <c r="B5" t="inlineStr">
        <is>
          <t>400-088-1622 · info@neotel.tech · 在线留言 https://www.neotel.tech/about-neotel/contact-neotel/</t>
        </is>
      </c>
    </row>
    <row r="6">
      <c r="A6" s="3" t="inlineStr">
        <is>
          <t>版本</t>
        </is>
      </c>
      <c r="B6" t="inlineStr">
        <is>
          <t>v1.0 · 2026-09-28 · 上海挚锦科技有限公司。示例数值仅供演示，不构成任何承诺。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2026-09-27T16:03:28Z</dcterms:created>
  <dcterms:modified xmlns:dcterms="http://purl.org/dc/terms/" xmlns:xsi="http://www.w3.org/2001/XMLSchema-instance" xsi:type="dcterms:W3CDTF">2026-09-27T16:03:28Z</dcterms:modified>
</cp:coreProperties>
</file>